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ach\Dropbox\Honda Africa Twin\Anleitungen Fahrwerk einstellen\"/>
    </mc:Choice>
  </mc:AlternateContent>
  <bookViews>
    <workbookView xWindow="0" yWindow="0" windowWidth="23895" windowHeight="11880"/>
  </bookViews>
  <sheets>
    <sheet name="Tabelle1" sheetId="1" r:id="rId1"/>
    <sheet name="Tabelle2" sheetId="2" r:id="rId2"/>
    <sheet name="Tabelle3" sheetId="3" r:id="rId3"/>
  </sheets>
  <calcPr calcId="162913" iterateDelta="1E-4"/>
</workbook>
</file>

<file path=xl/calcChain.xml><?xml version="1.0" encoding="utf-8"?>
<calcChain xmlns="http://schemas.openxmlformats.org/spreadsheetml/2006/main">
  <c r="K5" i="1" l="1"/>
  <c r="K4" i="1"/>
  <c r="K26" i="1"/>
  <c r="K25" i="1"/>
  <c r="F27" i="1" l="1"/>
  <c r="L26" i="1"/>
  <c r="F26" i="1"/>
  <c r="G26" i="1" s="1"/>
  <c r="G27" i="1" s="1"/>
  <c r="C26" i="1"/>
  <c r="D26" i="1" s="1"/>
  <c r="L25" i="1"/>
  <c r="J25" i="1"/>
  <c r="H25" i="1"/>
  <c r="C25" i="1"/>
  <c r="D25" i="1" s="1"/>
  <c r="F6" i="1"/>
  <c r="L5" i="1"/>
  <c r="F5" i="1"/>
  <c r="E5" i="1" s="1"/>
  <c r="E6" i="1" s="1"/>
  <c r="C5" i="1"/>
  <c r="D5" i="1" s="1"/>
  <c r="L4" i="1"/>
  <c r="J4" i="1"/>
  <c r="H4" i="1"/>
  <c r="C4" i="1"/>
  <c r="D4" i="1" s="1"/>
  <c r="E26" i="1" l="1"/>
  <c r="E27" i="1" s="1"/>
  <c r="G5" i="1"/>
  <c r="G6" i="1" s="1"/>
</calcChain>
</file>

<file path=xl/sharedStrings.xml><?xml version="1.0" encoding="utf-8"?>
<sst xmlns="http://schemas.openxmlformats.org/spreadsheetml/2006/main" count="113" uniqueCount="44">
  <si>
    <t>Gabel</t>
  </si>
  <si>
    <t>Standard IST</t>
  </si>
  <si>
    <t>Lehrbuch SOLL</t>
  </si>
  <si>
    <t>IST</t>
  </si>
  <si>
    <t>Federweg in...</t>
  </si>
  <si>
    <t>Federweg in mm</t>
  </si>
  <si>
    <t>Millimeter</t>
  </si>
  <si>
    <t>Prozent</t>
  </si>
  <si>
    <t>Statischer Negativer Federweg (SAG)</t>
  </si>
  <si>
    <t>bis</t>
  </si>
  <si>
    <t>Dynamischer Negativer Federweg (Race SAG / Durchhang)</t>
  </si>
  <si>
    <t>Toleranz</t>
  </si>
  <si>
    <t>Richtwert</t>
  </si>
  <si>
    <t>Messungen Tabelle</t>
  </si>
  <si>
    <t>Federvorspannung</t>
  </si>
  <si>
    <t>Stellschraube Ort</t>
  </si>
  <si>
    <t>Oben am Gabelholm blaue Mutter</t>
  </si>
  <si>
    <t>Vorgehensweise</t>
  </si>
  <si>
    <t>Standard</t>
  </si>
  <si>
    <t>Eigene Einstellung</t>
  </si>
  <si>
    <t>Zugstufe</t>
  </si>
  <si>
    <t>Oben am Gabelholm Einsteller</t>
  </si>
  <si>
    <t>Druckstufe</t>
  </si>
  <si>
    <t>Unten am Gabelholm Einsteller</t>
  </si>
  <si>
    <t>Federbein</t>
  </si>
  <si>
    <t>Einstellrad linke Seite oben</t>
  </si>
  <si>
    <t>Einsteller linke Seite unten</t>
  </si>
  <si>
    <t>Einsteller rechte Seite oben</t>
  </si>
  <si>
    <t>Messwerte in mm… Standard IST</t>
  </si>
  <si>
    <t>Messwerte in mm… IST nach Einstellung</t>
  </si>
  <si>
    <t>Uhrzeigersinn Anzahl Klicks</t>
  </si>
  <si>
    <t>Gegenuhrzeigersinn Anschlag</t>
  </si>
  <si>
    <t>Uhrzeigersinn Anschlag</t>
  </si>
  <si>
    <t>Gegenuhrzeigersinn Anzahl Klicks</t>
  </si>
  <si>
    <t>Uhrzeigersinn Anzahl Umdrehungen</t>
  </si>
  <si>
    <t>2 ¼</t>
  </si>
  <si>
    <r>
      <rPr>
        <sz val="10"/>
        <color theme="1"/>
        <rFont val="Arial"/>
        <family val="2"/>
      </rPr>
      <t xml:space="preserve">Gegenuhrzeigersinn Anzahl </t>
    </r>
    <r>
      <rPr>
        <sz val="10"/>
        <color rgb="FF000000"/>
        <rFont val="Arial"/>
        <family val="2"/>
      </rPr>
      <t>Umdrehungen</t>
    </r>
  </si>
  <si>
    <r>
      <rPr>
        <sz val="10"/>
        <color theme="1"/>
        <rFont val="Arial"/>
        <family val="2"/>
      </rPr>
      <t>Gegenuhrzeigersinn Anzahl</t>
    </r>
    <r>
      <rPr>
        <sz val="10"/>
        <color rgb="FF000000"/>
        <rFont val="Arial"/>
        <family val="2"/>
      </rPr>
      <t xml:space="preserve"> Umdrehungen</t>
    </r>
  </si>
  <si>
    <t>Eingefedert mit Fahrer in mm (Race SAG / Durchhang)</t>
  </si>
  <si>
    <t>Eingefedert ohne Fahrer in mm ( SAG)</t>
  </si>
  <si>
    <t>Ausgefedert in mm</t>
  </si>
  <si>
    <r>
      <rPr>
        <b/>
        <sz val="11"/>
        <color theme="1"/>
        <rFont val="Arial"/>
        <family val="2"/>
      </rPr>
      <t>Dynamischer Negativer Federweg (Race SAG / Durchhang):</t>
    </r>
    <r>
      <rPr>
        <sz val="11"/>
        <color theme="1"/>
        <rFont val="Arial"/>
        <family val="2"/>
      </rPr>
      <t xml:space="preserve">         Einfederweg des Motorrades unter dem Gewicht des Fahrers mit Bekleidung und eventuell Zuladung. Referenz ⅓ des Federweges, (10% Toleranz)</t>
    </r>
  </si>
  <si>
    <r>
      <rPr>
        <b/>
        <sz val="11"/>
        <color theme="1"/>
        <rFont val="Arial"/>
        <family val="2"/>
      </rPr>
      <t>Dynamischer Negativer Federweg (Race SAG / Durchhang):</t>
    </r>
    <r>
      <rPr>
        <sz val="11"/>
        <color theme="1"/>
        <rFont val="Arial"/>
        <family val="2"/>
      </rPr>
      <t xml:space="preserve">         Einfederweg des Motorrades unter dem Gewicht des Fahrers mit Bekleidung und eventuell Zuladung.                                    Referenz ⅓ des Federweges, (10% Toleranz)</t>
    </r>
  </si>
  <si>
    <r>
      <rPr>
        <b/>
        <sz val="11"/>
        <color theme="1"/>
        <rFont val="Arial"/>
        <family val="2"/>
      </rPr>
      <t>Statischer Negativer Federweg (SAG):</t>
    </r>
    <r>
      <rPr>
        <sz val="11"/>
        <color theme="1"/>
        <rFont val="Arial"/>
        <family val="2"/>
      </rPr>
      <t xml:space="preserve">                Einfederung des Motorrades unter dem eigenen Gewicht.                                                             Referenz Reiseenduro:                                               Vorderradfederung 25-35mm                         Hinterradfederung 25-35mm.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</si>
</sst>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07]0.00%"/>
    <numFmt numFmtId="165" formatCode="0.00%;[Red]&quot;-&quot;0.00%"/>
    <numFmt numFmtId="166" formatCode="0%;[Red]&quot;-&quot;0%"/>
    <numFmt numFmtId="167" formatCode="[$-407]General"/>
    <numFmt numFmtId="168" formatCode="#,##0.00&quot; &quot;[$€-407];[Red]&quot;-&quot;#,##0.00&quot; &quot;[$€-407]"/>
  </numFmts>
  <fonts count="20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6"/>
      <color theme="1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theme="1"/>
      <name val="Arial"/>
      <family val="2"/>
    </font>
    <font>
      <b/>
      <i/>
      <u/>
      <sz val="11"/>
      <color rgb="FF000000"/>
      <name val="Arial"/>
      <family val="2"/>
    </font>
    <font>
      <b/>
      <sz val="20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Arial1"/>
    </font>
    <font>
      <b/>
      <sz val="18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.5"/>
      <color rgb="FF000000"/>
      <name val="Arial"/>
      <family val="2"/>
    </font>
    <font>
      <sz val="11"/>
      <color theme="1"/>
      <name val="Arial1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B9B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0">
    <xf numFmtId="0" fontId="0" fillId="0" borderId="0"/>
    <xf numFmtId="167" fontId="2" fillId="0" borderId="0"/>
    <xf numFmtId="0" fontId="3" fillId="0" borderId="0">
      <alignment horizontal="center"/>
    </xf>
    <xf numFmtId="167" fontId="4" fillId="0" borderId="0">
      <alignment horizontal="center"/>
    </xf>
    <xf numFmtId="0" fontId="3" fillId="0" borderId="0">
      <alignment horizontal="center" textRotation="90"/>
    </xf>
    <xf numFmtId="167" fontId="4" fillId="0" borderId="0">
      <alignment horizontal="center" textRotation="90"/>
    </xf>
    <xf numFmtId="0" fontId="5" fillId="0" borderId="0"/>
    <xf numFmtId="167" fontId="6" fillId="0" borderId="0"/>
    <xf numFmtId="0" fontId="5" fillId="0" borderId="0"/>
    <xf numFmtId="168" fontId="6" fillId="0" borderId="0"/>
  </cellStyleXfs>
  <cellXfs count="128">
    <xf numFmtId="0" fontId="0" fillId="0" borderId="0" xfId="0"/>
    <xf numFmtId="0" fontId="0" fillId="0" borderId="2" xfId="0" applyBorder="1"/>
    <xf numFmtId="167" fontId="2" fillId="0" borderId="0" xfId="1"/>
    <xf numFmtId="0" fontId="0" fillId="0" borderId="4" xfId="0" applyBorder="1"/>
    <xf numFmtId="167" fontId="9" fillId="0" borderId="10" xfId="1" applyFont="1" applyBorder="1" applyAlignment="1">
      <alignment horizontal="left" vertical="center" wrapText="1"/>
    </xf>
    <xf numFmtId="167" fontId="8" fillId="0" borderId="10" xfId="1" applyFon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0" fontId="12" fillId="0" borderId="10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wrapText="1"/>
    </xf>
    <xf numFmtId="167" fontId="9" fillId="0" borderId="0" xfId="1" applyFont="1" applyAlignment="1">
      <alignment horizontal="left"/>
    </xf>
    <xf numFmtId="167" fontId="17" fillId="0" borderId="6" xfId="1" applyFont="1" applyBorder="1" applyAlignment="1">
      <alignment horizontal="left" vertical="center"/>
    </xf>
    <xf numFmtId="167" fontId="18" fillId="0" borderId="0" xfId="1" applyFont="1" applyBorder="1"/>
    <xf numFmtId="167" fontId="18" fillId="0" borderId="0" xfId="1" applyFont="1"/>
    <xf numFmtId="167" fontId="2" fillId="0" borderId="0" xfId="1" applyAlignment="1">
      <alignment horizontal="center" wrapText="1"/>
    </xf>
    <xf numFmtId="167" fontId="18" fillId="0" borderId="0" xfId="1" applyFont="1" applyBorder="1" applyAlignment="1">
      <alignment horizontal="center" vertical="center"/>
    </xf>
    <xf numFmtId="167" fontId="9" fillId="0" borderId="0" xfId="1" applyFont="1" applyAlignment="1">
      <alignment vertical="center" wrapText="1"/>
    </xf>
    <xf numFmtId="167" fontId="2" fillId="0" borderId="0" xfId="1" applyAlignment="1">
      <alignment horizontal="center"/>
    </xf>
    <xf numFmtId="167" fontId="18" fillId="0" borderId="0" xfId="1" applyFont="1" applyBorder="1" applyAlignment="1">
      <alignment horizontal="left" vertical="center"/>
    </xf>
    <xf numFmtId="166" fontId="1" fillId="2" borderId="7" xfId="0" applyNumberFormat="1" applyFont="1" applyFill="1" applyBorder="1" applyAlignment="1" applyProtection="1">
      <alignment horizontal="center" vertical="center"/>
      <protection locked="0"/>
    </xf>
    <xf numFmtId="10" fontId="19" fillId="2" borderId="7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167" fontId="10" fillId="2" borderId="6" xfId="1" applyFont="1" applyFill="1" applyBorder="1" applyAlignment="1" applyProtection="1">
      <alignment horizontal="center"/>
      <protection locked="0"/>
    </xf>
    <xf numFmtId="167" fontId="10" fillId="2" borderId="5" xfId="1" applyFon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166" fontId="0" fillId="2" borderId="7" xfId="0" applyNumberFormat="1" applyFill="1" applyBorder="1" applyAlignment="1" applyProtection="1">
      <alignment horizontal="center" vertical="center"/>
      <protection locked="0"/>
    </xf>
    <xf numFmtId="10" fontId="12" fillId="2" borderId="7" xfId="0" applyNumberFormat="1" applyFont="1" applyFill="1" applyBorder="1" applyAlignment="1" applyProtection="1">
      <alignment horizontal="center" vertical="center"/>
      <protection locked="0"/>
    </xf>
    <xf numFmtId="167" fontId="8" fillId="3" borderId="7" xfId="1" applyFont="1" applyFill="1" applyBorder="1" applyAlignment="1">
      <alignment horizontal="center" wrapText="1"/>
    </xf>
    <xf numFmtId="0" fontId="11" fillId="3" borderId="7" xfId="0" applyFont="1" applyFill="1" applyBorder="1" applyAlignment="1">
      <alignment horizontal="center"/>
    </xf>
    <xf numFmtId="0" fontId="14" fillId="3" borderId="6" xfId="0" applyFont="1" applyFill="1" applyBorder="1" applyAlignment="1">
      <alignment vertical="center" wrapText="1"/>
    </xf>
    <xf numFmtId="167" fontId="8" fillId="4" borderId="7" xfId="1" applyFont="1" applyFill="1" applyBorder="1" applyAlignment="1">
      <alignment horizontal="center" wrapText="1"/>
    </xf>
    <xf numFmtId="0" fontId="11" fillId="4" borderId="7" xfId="0" applyFont="1" applyFill="1" applyBorder="1" applyAlignment="1">
      <alignment horizontal="center"/>
    </xf>
    <xf numFmtId="0" fontId="14" fillId="4" borderId="6" xfId="0" applyFont="1" applyFill="1" applyBorder="1" applyAlignment="1">
      <alignment vertical="center" wrapText="1"/>
    </xf>
    <xf numFmtId="167" fontId="8" fillId="3" borderId="5" xfId="1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/>
    </xf>
    <xf numFmtId="167" fontId="8" fillId="4" borderId="5" xfId="1" applyFont="1" applyFill="1" applyBorder="1" applyAlignment="1">
      <alignment horizontal="center" wrapText="1"/>
    </xf>
    <xf numFmtId="0" fontId="11" fillId="4" borderId="5" xfId="0" applyFont="1" applyFill="1" applyBorder="1" applyAlignment="1">
      <alignment horizontal="center"/>
    </xf>
    <xf numFmtId="167" fontId="2" fillId="0" borderId="6" xfId="1" applyBorder="1" applyAlignment="1">
      <alignment horizontal="center" vertical="center"/>
    </xf>
    <xf numFmtId="167" fontId="2" fillId="2" borderId="6" xfId="1" applyFill="1" applyBorder="1" applyAlignment="1" applyProtection="1">
      <alignment horizontal="center" vertical="center"/>
      <protection locked="0"/>
    </xf>
    <xf numFmtId="167" fontId="17" fillId="2" borderId="6" xfId="1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7" fontId="9" fillId="2" borderId="6" xfId="1" applyFont="1" applyFill="1" applyBorder="1" applyAlignment="1">
      <alignment horizontal="left"/>
    </xf>
    <xf numFmtId="167" fontId="9" fillId="2" borderId="5" xfId="1" applyFont="1" applyFill="1" applyBorder="1" applyAlignment="1">
      <alignment horizontal="left"/>
    </xf>
    <xf numFmtId="167" fontId="2" fillId="4" borderId="6" xfId="1" applyFont="1" applyFill="1" applyBorder="1" applyAlignment="1">
      <alignment horizontal="center" vertical="center" wrapText="1"/>
    </xf>
    <xf numFmtId="164" fontId="2" fillId="4" borderId="6" xfId="1" applyNumberFormat="1" applyFont="1" applyFill="1" applyBorder="1" applyAlignment="1">
      <alignment horizontal="center" vertical="center" wrapText="1"/>
    </xf>
    <xf numFmtId="167" fontId="2" fillId="3" borderId="6" xfId="1" applyFont="1" applyFill="1" applyBorder="1" applyAlignment="1" applyProtection="1">
      <alignment horizontal="center" vertical="center" wrapText="1"/>
    </xf>
    <xf numFmtId="164" fontId="2" fillId="3" borderId="6" xfId="1" applyNumberFormat="1" applyFon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>
      <alignment horizontal="center" vertical="center"/>
    </xf>
    <xf numFmtId="1" fontId="1" fillId="5" borderId="3" xfId="0" applyNumberFormat="1" applyFont="1" applyFill="1" applyBorder="1" applyAlignment="1">
      <alignment horizontal="center"/>
    </xf>
    <xf numFmtId="165" fontId="1" fillId="5" borderId="7" xfId="0" applyNumberFormat="1" applyFont="1" applyFill="1" applyBorder="1" applyAlignment="1">
      <alignment horizontal="center" vertical="center"/>
    </xf>
    <xf numFmtId="10" fontId="1" fillId="5" borderId="7" xfId="0" applyNumberFormat="1" applyFont="1" applyFill="1" applyBorder="1" applyAlignment="1">
      <alignment horizontal="center" vertical="center"/>
    </xf>
    <xf numFmtId="9" fontId="1" fillId="5" borderId="1" xfId="0" applyNumberFormat="1" applyFont="1" applyFill="1" applyBorder="1" applyAlignment="1">
      <alignment horizontal="center" vertical="center"/>
    </xf>
    <xf numFmtId="9" fontId="1" fillId="5" borderId="9" xfId="0" applyNumberFormat="1" applyFont="1" applyFill="1" applyBorder="1" applyAlignment="1">
      <alignment horizontal="center" vertical="center"/>
    </xf>
    <xf numFmtId="9" fontId="1" fillId="5" borderId="3" xfId="0" applyNumberFormat="1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5" borderId="8" xfId="0" applyFill="1" applyBorder="1" applyAlignment="1">
      <alignment horizontal="center" vertical="center"/>
    </xf>
    <xf numFmtId="1" fontId="0" fillId="5" borderId="3" xfId="0" applyNumberFormat="1" applyFill="1" applyBorder="1" applyAlignment="1">
      <alignment horizontal="center"/>
    </xf>
    <xf numFmtId="165" fontId="0" fillId="5" borderId="7" xfId="0" applyNumberFormat="1" applyFill="1" applyBorder="1" applyAlignment="1">
      <alignment horizontal="center" vertical="center"/>
    </xf>
    <xf numFmtId="10" fontId="0" fillId="5" borderId="7" xfId="0" applyNumberFormat="1" applyFill="1" applyBorder="1" applyAlignment="1">
      <alignment horizontal="center" vertical="center"/>
    </xf>
    <xf numFmtId="9" fontId="0" fillId="5" borderId="1" xfId="0" applyNumberFormat="1" applyFill="1" applyBorder="1" applyAlignment="1">
      <alignment horizontal="center" vertical="center"/>
    </xf>
    <xf numFmtId="9" fontId="0" fillId="5" borderId="9" xfId="0" applyNumberFormat="1" applyFill="1" applyBorder="1" applyAlignment="1">
      <alignment horizontal="center" vertical="center"/>
    </xf>
    <xf numFmtId="9" fontId="0" fillId="5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167" fontId="2" fillId="3" borderId="6" xfId="1" applyFont="1" applyFill="1" applyBorder="1" applyAlignment="1">
      <alignment horizontal="center" vertical="center" wrapText="1"/>
    </xf>
    <xf numFmtId="164" fontId="2" fillId="3" borderId="6" xfId="1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wrapText="1"/>
    </xf>
    <xf numFmtId="167" fontId="8" fillId="0" borderId="1" xfId="1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167" fontId="8" fillId="2" borderId="1" xfId="1" applyFont="1" applyFill="1" applyBorder="1" applyAlignment="1" applyProtection="1">
      <alignment horizontal="left" vertical="center" wrapText="1"/>
      <protection locked="0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167" fontId="8" fillId="0" borderId="8" xfId="1" applyFont="1" applyFill="1" applyBorder="1" applyAlignment="1">
      <alignment horizontal="left" vertical="center" wrapText="1"/>
    </xf>
    <xf numFmtId="167" fontId="8" fillId="0" borderId="9" xfId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167" fontId="8" fillId="2" borderId="1" xfId="1" applyFont="1" applyFill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left" vertical="center" wrapText="1"/>
    </xf>
    <xf numFmtId="0" fontId="15" fillId="2" borderId="6" xfId="0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167" fontId="8" fillId="2" borderId="1" xfId="1" applyFont="1" applyFill="1" applyBorder="1" applyAlignment="1" applyProtection="1">
      <alignment horizontal="left" vertical="center"/>
      <protection locked="0"/>
    </xf>
    <xf numFmtId="0" fontId="0" fillId="2" borderId="8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167" fontId="17" fillId="2" borderId="1" xfId="1" applyFont="1" applyFill="1" applyBorder="1" applyAlignment="1">
      <alignment horizontal="left" vertical="center"/>
    </xf>
    <xf numFmtId="0" fontId="0" fillId="2" borderId="9" xfId="0" applyFill="1" applyBorder="1" applyAlignment="1"/>
    <xf numFmtId="167" fontId="17" fillId="0" borderId="1" xfId="1" applyFont="1" applyBorder="1" applyAlignment="1">
      <alignment horizontal="left" vertical="center"/>
    </xf>
    <xf numFmtId="0" fontId="0" fillId="0" borderId="9" xfId="0" applyBorder="1" applyAlignment="1"/>
    <xf numFmtId="167" fontId="7" fillId="0" borderId="1" xfId="1" applyFont="1" applyFill="1" applyBorder="1" applyAlignment="1">
      <alignment vertical="center" wrapText="1"/>
    </xf>
    <xf numFmtId="167" fontId="2" fillId="3" borderId="3" xfId="1" applyFont="1" applyFill="1" applyBorder="1" applyAlignment="1">
      <alignment horizontal="center" vertical="center" wrapText="1"/>
    </xf>
    <xf numFmtId="167" fontId="2" fillId="5" borderId="3" xfId="1" applyFont="1" applyFill="1" applyBorder="1" applyAlignment="1">
      <alignment horizontal="center" vertical="center" wrapText="1"/>
    </xf>
    <xf numFmtId="167" fontId="2" fillId="4" borderId="3" xfId="1" applyFont="1" applyFill="1" applyBorder="1" applyAlignment="1">
      <alignment horizontal="center" vertical="center" wrapText="1"/>
    </xf>
    <xf numFmtId="167" fontId="8" fillId="3" borderId="5" xfId="1" applyFont="1" applyFill="1" applyBorder="1" applyAlignment="1">
      <alignment horizontal="center" wrapText="1"/>
    </xf>
    <xf numFmtId="167" fontId="8" fillId="5" borderId="5" xfId="1" applyFont="1" applyFill="1" applyBorder="1" applyAlignment="1">
      <alignment horizontal="center" wrapText="1"/>
    </xf>
    <xf numFmtId="167" fontId="8" fillId="4" borderId="5" xfId="1" applyFont="1" applyFill="1" applyBorder="1" applyAlignment="1">
      <alignment horizontal="center" wrapText="1"/>
    </xf>
    <xf numFmtId="167" fontId="8" fillId="5" borderId="7" xfId="1" applyFont="1" applyFill="1" applyBorder="1" applyAlignment="1">
      <alignment horizontal="center" wrapText="1"/>
    </xf>
    <xf numFmtId="167" fontId="9" fillId="0" borderId="6" xfId="1" applyFont="1" applyFill="1" applyBorder="1" applyAlignment="1">
      <alignment horizontal="left" vertical="center" wrapText="1"/>
    </xf>
    <xf numFmtId="167" fontId="2" fillId="3" borderId="6" xfId="1" applyFont="1" applyFill="1" applyBorder="1" applyAlignment="1" applyProtection="1">
      <alignment horizontal="center" vertical="center" wrapText="1"/>
    </xf>
    <xf numFmtId="164" fontId="2" fillId="3" borderId="6" xfId="1" applyNumberFormat="1" applyFont="1" applyFill="1" applyBorder="1" applyAlignment="1" applyProtection="1">
      <alignment horizontal="center" vertical="center" wrapText="1"/>
    </xf>
    <xf numFmtId="167" fontId="2" fillId="4" borderId="6" xfId="1" applyFont="1" applyFill="1" applyBorder="1" applyAlignment="1">
      <alignment horizontal="center" vertical="center" wrapText="1"/>
    </xf>
    <xf numFmtId="164" fontId="2" fillId="4" borderId="6" xfId="1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wrapText="1"/>
    </xf>
    <xf numFmtId="167" fontId="16" fillId="0" borderId="0" xfId="1" applyFont="1" applyFill="1" applyBorder="1" applyAlignment="1">
      <alignment horizontal="center"/>
    </xf>
    <xf numFmtId="167" fontId="8" fillId="0" borderId="7" xfId="1" applyFont="1" applyFill="1" applyBorder="1" applyAlignment="1">
      <alignment horizontal="left" vertical="center" wrapText="1"/>
    </xf>
    <xf numFmtId="167" fontId="8" fillId="0" borderId="6" xfId="1" applyFont="1" applyFill="1" applyBorder="1" applyAlignment="1">
      <alignment horizontal="left" vertical="center"/>
    </xf>
    <xf numFmtId="167" fontId="8" fillId="2" borderId="6" xfId="1" applyFont="1" applyFill="1" applyBorder="1" applyAlignment="1" applyProtection="1">
      <alignment horizontal="left" vertical="center"/>
      <protection locked="0"/>
    </xf>
    <xf numFmtId="167" fontId="8" fillId="0" borderId="6" xfId="1" applyFont="1" applyFill="1" applyBorder="1" applyAlignment="1">
      <alignment horizontal="left" vertical="center" wrapText="1"/>
    </xf>
    <xf numFmtId="0" fontId="0" fillId="0" borderId="6" xfId="0" applyBorder="1" applyAlignment="1"/>
    <xf numFmtId="167" fontId="17" fillId="0" borderId="6" xfId="1" applyFont="1" applyBorder="1" applyAlignment="1">
      <alignment horizontal="left" vertical="center"/>
    </xf>
    <xf numFmtId="167" fontId="8" fillId="0" borderId="1" xfId="1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67" fontId="2" fillId="3" borderId="6" xfId="1" applyFont="1" applyFill="1" applyBorder="1" applyAlignment="1">
      <alignment horizontal="center" vertical="center" wrapText="1"/>
    </xf>
    <xf numFmtId="164" fontId="2" fillId="3" borderId="6" xfId="1" applyNumberFormat="1" applyFont="1" applyFill="1" applyBorder="1" applyAlignment="1">
      <alignment horizontal="center" vertical="center" wrapText="1"/>
    </xf>
    <xf numFmtId="167" fontId="8" fillId="2" borderId="6" xfId="1" applyFont="1" applyFill="1" applyBorder="1" applyAlignment="1" applyProtection="1">
      <alignment horizontal="left" vertical="center"/>
    </xf>
    <xf numFmtId="0" fontId="0" fillId="0" borderId="6" xfId="0" applyBorder="1" applyAlignment="1">
      <alignment wrapText="1"/>
    </xf>
    <xf numFmtId="167" fontId="17" fillId="0" borderId="6" xfId="1" applyFont="1" applyBorder="1" applyAlignment="1">
      <alignment horizontal="left" vertical="center" wrapText="1"/>
    </xf>
    <xf numFmtId="167" fontId="17" fillId="2" borderId="6" xfId="1" applyFont="1" applyFill="1" applyBorder="1" applyAlignment="1">
      <alignment horizontal="left" vertical="center" wrapText="1"/>
    </xf>
    <xf numFmtId="0" fontId="0" fillId="2" borderId="6" xfId="0" applyFill="1" applyBorder="1" applyAlignment="1">
      <alignment wrapText="1"/>
    </xf>
  </cellXfs>
  <cellStyles count="10">
    <cellStyle name="Excel Built-in Normal" xfId="1"/>
    <cellStyle name="Heading" xfId="2"/>
    <cellStyle name="Heading 1" xfId="3"/>
    <cellStyle name="Heading1" xfId="4"/>
    <cellStyle name="Heading1 1" xfId="5"/>
    <cellStyle name="Result" xfId="6"/>
    <cellStyle name="Result 1" xfId="7"/>
    <cellStyle name="Result2" xfId="8"/>
    <cellStyle name="Result2 1" xfId="9"/>
    <cellStyle name="Standard" xfId="0" builtinId="0" customBuiltin="1"/>
  </cellStyles>
  <dxfs count="0"/>
  <tableStyles count="0" defaultTableStyle="TableStyleMedium2" defaultPivotStyle="PivotStyleLight16"/>
  <colors>
    <mruColors>
      <color rgb="FFFFB9B9"/>
      <color rgb="FFFF9797"/>
      <color rgb="FFFF9B9B"/>
      <color rgb="FFFFBC01"/>
      <color rgb="FFFF6D6D"/>
      <color rgb="FFFFFFA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60"/>
  <sheetViews>
    <sheetView showGridLines="0" showRowColHeaders="0" tabSelected="1" showRuler="0" view="pageLayout" zoomScaleNormal="100" workbookViewId="0">
      <selection activeCell="G12" sqref="G12:L16"/>
    </sheetView>
  </sheetViews>
  <sheetFormatPr baseColWidth="10" defaultColWidth="10.75" defaultRowHeight="14.25"/>
  <cols>
    <col min="1" max="1" width="19.375" style="2" customWidth="1"/>
    <col min="2" max="2" width="14.375" style="2" customWidth="1"/>
    <col min="3" max="12" width="8.875" style="2" customWidth="1"/>
    <col min="13" max="13" width="9" style="2" customWidth="1"/>
    <col min="14" max="15" width="9.5" style="2" customWidth="1"/>
    <col min="16" max="1023" width="10.875" style="2" customWidth="1"/>
    <col min="1024" max="1024" width="10.875" customWidth="1"/>
  </cols>
  <sheetData>
    <row r="1" spans="1:14" ht="22.7" customHeight="1">
      <c r="A1" s="97" t="s">
        <v>0</v>
      </c>
      <c r="B1" s="1"/>
      <c r="C1" s="98" t="s">
        <v>1</v>
      </c>
      <c r="D1" s="98"/>
      <c r="E1" s="99" t="s">
        <v>2</v>
      </c>
      <c r="F1" s="99"/>
      <c r="G1" s="99"/>
      <c r="H1" s="99"/>
      <c r="I1" s="99"/>
      <c r="J1" s="99"/>
      <c r="K1" s="100" t="s">
        <v>3</v>
      </c>
      <c r="L1" s="100"/>
      <c r="M1"/>
    </row>
    <row r="2" spans="1:14" ht="22.5" customHeight="1">
      <c r="A2" s="97"/>
      <c r="B2" s="3"/>
      <c r="C2" s="101" t="s">
        <v>4</v>
      </c>
      <c r="D2" s="101"/>
      <c r="E2" s="102" t="s">
        <v>4</v>
      </c>
      <c r="F2" s="102"/>
      <c r="G2" s="102"/>
      <c r="H2" s="102"/>
      <c r="I2" s="102"/>
      <c r="J2" s="102"/>
      <c r="K2" s="103" t="s">
        <v>4</v>
      </c>
      <c r="L2" s="103"/>
      <c r="M2"/>
    </row>
    <row r="3" spans="1:14" ht="19.7" customHeight="1">
      <c r="A3" s="47" t="s">
        <v>5</v>
      </c>
      <c r="B3" s="24">
        <v>224</v>
      </c>
      <c r="C3" s="30" t="s">
        <v>6</v>
      </c>
      <c r="D3" s="31" t="s">
        <v>7</v>
      </c>
      <c r="E3" s="104" t="s">
        <v>6</v>
      </c>
      <c r="F3" s="104"/>
      <c r="G3" s="104"/>
      <c r="H3" s="104" t="s">
        <v>7</v>
      </c>
      <c r="I3" s="104"/>
      <c r="J3" s="104"/>
      <c r="K3" s="33" t="s">
        <v>6</v>
      </c>
      <c r="L3" s="34" t="s">
        <v>7</v>
      </c>
      <c r="M3"/>
    </row>
    <row r="4" spans="1:14" ht="23.45" customHeight="1">
      <c r="A4" s="105" t="s">
        <v>8</v>
      </c>
      <c r="B4" s="105"/>
      <c r="C4" s="51">
        <f>B9-C9</f>
        <v>0</v>
      </c>
      <c r="D4" s="52">
        <f>C4/B3</f>
        <v>0</v>
      </c>
      <c r="E4" s="22">
        <v>25</v>
      </c>
      <c r="F4" s="53" t="s">
        <v>9</v>
      </c>
      <c r="G4" s="23">
        <v>35</v>
      </c>
      <c r="H4" s="57">
        <f>E4/B3</f>
        <v>0.11160714285714286</v>
      </c>
      <c r="I4" s="53" t="s">
        <v>9</v>
      </c>
      <c r="J4" s="58">
        <f>G4/B3</f>
        <v>0.15625</v>
      </c>
      <c r="K4" s="49">
        <f>B9-C10</f>
        <v>0</v>
      </c>
      <c r="L4" s="50">
        <f>K4/B3</f>
        <v>0</v>
      </c>
      <c r="M4"/>
    </row>
    <row r="5" spans="1:14" ht="22.5" customHeight="1">
      <c r="A5" s="105" t="s">
        <v>10</v>
      </c>
      <c r="B5" s="105"/>
      <c r="C5" s="106">
        <f>B9-E9</f>
        <v>0</v>
      </c>
      <c r="D5" s="107">
        <f>C5/B3</f>
        <v>0</v>
      </c>
      <c r="E5" s="54">
        <f>F5+(F5*(H6))</f>
        <v>70.926239999999993</v>
      </c>
      <c r="F5" s="54">
        <f>B3*I6</f>
        <v>74.659199999999998</v>
      </c>
      <c r="G5" s="54">
        <f>F5+(F5*(J6))</f>
        <v>78.392160000000004</v>
      </c>
      <c r="H5" s="59" t="s">
        <v>11</v>
      </c>
      <c r="I5" s="60" t="s">
        <v>12</v>
      </c>
      <c r="J5" s="59" t="s">
        <v>11</v>
      </c>
      <c r="K5" s="108">
        <f>B9-E10</f>
        <v>0</v>
      </c>
      <c r="L5" s="109">
        <f>K5/B3</f>
        <v>0</v>
      </c>
      <c r="M5"/>
    </row>
    <row r="6" spans="1:14" ht="22.5" customHeight="1">
      <c r="A6" s="105"/>
      <c r="B6" s="105"/>
      <c r="C6" s="106"/>
      <c r="D6" s="107"/>
      <c r="E6" s="55">
        <f>E5/B3</f>
        <v>0.31663499999999994</v>
      </c>
      <c r="F6" s="56">
        <f>I6</f>
        <v>0.33329999999999999</v>
      </c>
      <c r="G6" s="56">
        <f>G5/B3</f>
        <v>0.34996500000000003</v>
      </c>
      <c r="H6" s="20">
        <v>-0.05</v>
      </c>
      <c r="I6" s="21">
        <v>0.33329999999999999</v>
      </c>
      <c r="J6" s="20">
        <v>0.05</v>
      </c>
      <c r="K6" s="108"/>
      <c r="L6" s="109"/>
      <c r="M6"/>
    </row>
    <row r="7" spans="1:14" ht="14.1" customHeight="1">
      <c r="A7" s="4"/>
      <c r="B7" s="4"/>
      <c r="C7" s="5"/>
      <c r="D7" s="5"/>
      <c r="E7" s="6"/>
      <c r="F7" s="7"/>
      <c r="G7" s="7"/>
      <c r="H7" s="8"/>
      <c r="I7" s="9"/>
      <c r="J7" s="8"/>
      <c r="K7" s="5"/>
      <c r="L7" s="5"/>
      <c r="M7"/>
    </row>
    <row r="8" spans="1:14" ht="53.25" customHeight="1">
      <c r="A8" s="10" t="s">
        <v>13</v>
      </c>
      <c r="B8" s="71" t="s">
        <v>40</v>
      </c>
      <c r="C8" s="110" t="s">
        <v>39</v>
      </c>
      <c r="D8" s="110"/>
      <c r="E8" s="110" t="s">
        <v>38</v>
      </c>
      <c r="F8" s="110"/>
      <c r="G8"/>
      <c r="H8" s="80" t="s">
        <v>43</v>
      </c>
      <c r="I8" s="80"/>
      <c r="J8" s="80"/>
      <c r="K8" s="80"/>
      <c r="L8" s="80"/>
      <c r="M8"/>
    </row>
    <row r="9" spans="1:14" ht="33.950000000000003" customHeight="1">
      <c r="A9" s="32" t="s">
        <v>28</v>
      </c>
      <c r="B9" s="88"/>
      <c r="C9" s="87"/>
      <c r="D9" s="87"/>
      <c r="E9" s="87"/>
      <c r="F9" s="87"/>
      <c r="G9"/>
      <c r="H9" s="80"/>
      <c r="I9" s="80"/>
      <c r="J9" s="80"/>
      <c r="K9" s="80"/>
      <c r="L9" s="80"/>
      <c r="M9"/>
    </row>
    <row r="10" spans="1:14" ht="33.950000000000003" customHeight="1">
      <c r="A10" s="35" t="s">
        <v>29</v>
      </c>
      <c r="B10" s="89"/>
      <c r="C10" s="87"/>
      <c r="D10" s="87"/>
      <c r="E10" s="87"/>
      <c r="F10" s="87"/>
      <c r="G10"/>
      <c r="H10" s="80"/>
      <c r="I10" s="80"/>
      <c r="J10" s="80"/>
      <c r="K10" s="80"/>
      <c r="L10" s="80"/>
      <c r="M10"/>
    </row>
    <row r="11" spans="1:14" ht="16.899999999999999" customHeight="1">
      <c r="E11"/>
      <c r="F11"/>
      <c r="G11"/>
      <c r="H11"/>
      <c r="I11"/>
      <c r="J11"/>
      <c r="K11"/>
      <c r="L11"/>
      <c r="M11"/>
    </row>
    <row r="12" spans="1:14" ht="22.5" customHeight="1">
      <c r="A12" s="11" t="s">
        <v>14</v>
      </c>
      <c r="B12" s="111"/>
      <c r="C12" s="111"/>
      <c r="D12" s="111"/>
      <c r="E12"/>
      <c r="F12"/>
      <c r="G12" s="80" t="s">
        <v>41</v>
      </c>
      <c r="H12" s="81"/>
      <c r="I12" s="81"/>
      <c r="J12" s="81"/>
      <c r="K12" s="81"/>
      <c r="L12" s="81"/>
      <c r="M12"/>
    </row>
    <row r="13" spans="1:14" ht="22.5" customHeight="1">
      <c r="A13" s="12" t="s">
        <v>15</v>
      </c>
      <c r="B13" s="72" t="s">
        <v>16</v>
      </c>
      <c r="C13" s="78"/>
      <c r="D13" s="78"/>
      <c r="E13" s="74"/>
      <c r="F13"/>
      <c r="G13" s="81"/>
      <c r="H13" s="81"/>
      <c r="I13" s="81"/>
      <c r="J13" s="81"/>
      <c r="K13" s="81"/>
      <c r="L13" s="81"/>
      <c r="M13"/>
    </row>
    <row r="14" spans="1:14" ht="22.5" customHeight="1">
      <c r="A14" s="12" t="s">
        <v>17</v>
      </c>
      <c r="B14" s="112" t="s">
        <v>31</v>
      </c>
      <c r="C14" s="112"/>
      <c r="D14" s="112"/>
      <c r="E14" s="45">
        <v>0</v>
      </c>
      <c r="F14"/>
      <c r="G14" s="81"/>
      <c r="H14" s="81"/>
      <c r="I14" s="81"/>
      <c r="J14" s="81"/>
      <c r="K14" s="81"/>
      <c r="L14" s="81"/>
      <c r="M14"/>
    </row>
    <row r="15" spans="1:14" ht="22.5" customHeight="1">
      <c r="A15" s="12" t="s">
        <v>18</v>
      </c>
      <c r="B15" s="113" t="s">
        <v>34</v>
      </c>
      <c r="C15" s="113"/>
      <c r="D15" s="113"/>
      <c r="E15" s="45">
        <v>8.5</v>
      </c>
      <c r="F15"/>
      <c r="G15" s="81"/>
      <c r="H15" s="81"/>
      <c r="I15" s="81"/>
      <c r="J15" s="81"/>
      <c r="K15" s="81"/>
      <c r="L15" s="81"/>
      <c r="M15"/>
      <c r="N15" s="15"/>
    </row>
    <row r="16" spans="1:14" ht="22.5" customHeight="1">
      <c r="A16" s="42" t="s">
        <v>19</v>
      </c>
      <c r="B16" s="114" t="s">
        <v>34</v>
      </c>
      <c r="C16" s="114"/>
      <c r="D16" s="114"/>
      <c r="E16" s="46"/>
      <c r="F16"/>
      <c r="G16" s="81"/>
      <c r="H16" s="81"/>
      <c r="I16" s="81"/>
      <c r="J16" s="81"/>
      <c r="K16" s="81"/>
      <c r="L16" s="81"/>
      <c r="M16"/>
    </row>
    <row r="17" spans="1:14" ht="22.5" customHeight="1">
      <c r="A17" s="11" t="s">
        <v>20</v>
      </c>
      <c r="B17" s="13"/>
      <c r="C17" s="14"/>
      <c r="D17" s="14"/>
      <c r="G17" s="11" t="s">
        <v>22</v>
      </c>
      <c r="J17" s="13"/>
      <c r="K17" s="14"/>
      <c r="L17" s="14"/>
      <c r="M17" s="16"/>
    </row>
    <row r="18" spans="1:14" ht="22.5" customHeight="1">
      <c r="A18" s="12" t="s">
        <v>15</v>
      </c>
      <c r="B18" s="72" t="s">
        <v>21</v>
      </c>
      <c r="C18" s="82"/>
      <c r="D18" s="82"/>
      <c r="E18" s="74"/>
      <c r="G18" s="95" t="s">
        <v>15</v>
      </c>
      <c r="H18" s="96"/>
      <c r="I18" s="115" t="s">
        <v>23</v>
      </c>
      <c r="J18" s="116"/>
      <c r="K18" s="116"/>
      <c r="L18" s="116"/>
      <c r="M18" s="17"/>
    </row>
    <row r="19" spans="1:14" ht="22.5" customHeight="1">
      <c r="A19" s="12" t="s">
        <v>17</v>
      </c>
      <c r="B19" s="72" t="s">
        <v>32</v>
      </c>
      <c r="C19" s="82"/>
      <c r="D19" s="83"/>
      <c r="E19" s="45">
        <v>0</v>
      </c>
      <c r="G19" s="95" t="s">
        <v>17</v>
      </c>
      <c r="H19" s="96"/>
      <c r="I19" s="72" t="s">
        <v>32</v>
      </c>
      <c r="J19" s="78"/>
      <c r="K19" s="79"/>
      <c r="L19" s="43">
        <v>0</v>
      </c>
      <c r="N19"/>
    </row>
    <row r="20" spans="1:14" ht="22.5" customHeight="1">
      <c r="A20" s="12" t="s">
        <v>18</v>
      </c>
      <c r="B20" s="118" t="s">
        <v>36</v>
      </c>
      <c r="C20" s="119"/>
      <c r="D20" s="120"/>
      <c r="E20" s="45" t="s">
        <v>35</v>
      </c>
      <c r="G20" s="117" t="s">
        <v>18</v>
      </c>
      <c r="H20" s="116"/>
      <c r="I20" s="72" t="s">
        <v>33</v>
      </c>
      <c r="J20" s="78"/>
      <c r="K20" s="79"/>
      <c r="L20" s="43">
        <v>4</v>
      </c>
      <c r="M20" s="18"/>
      <c r="N20"/>
    </row>
    <row r="21" spans="1:14" ht="22.5" customHeight="1">
      <c r="A21" s="42" t="s">
        <v>19</v>
      </c>
      <c r="B21" s="90" t="s">
        <v>37</v>
      </c>
      <c r="C21" s="91"/>
      <c r="D21" s="92"/>
      <c r="E21" s="46"/>
      <c r="G21" s="93" t="s">
        <v>19</v>
      </c>
      <c r="H21" s="94"/>
      <c r="I21" s="75" t="s">
        <v>33</v>
      </c>
      <c r="J21" s="76"/>
      <c r="K21" s="77"/>
      <c r="L21" s="44"/>
      <c r="M21"/>
      <c r="N21"/>
    </row>
    <row r="22" spans="1:14" ht="22.7" customHeight="1">
      <c r="A22" s="97" t="s">
        <v>24</v>
      </c>
      <c r="B22" s="1"/>
      <c r="C22" s="98" t="s">
        <v>1</v>
      </c>
      <c r="D22" s="98"/>
      <c r="E22" s="99" t="s">
        <v>2</v>
      </c>
      <c r="F22" s="99"/>
      <c r="G22" s="99"/>
      <c r="H22" s="99"/>
      <c r="I22" s="99"/>
      <c r="J22" s="99"/>
      <c r="K22" s="100" t="s">
        <v>3</v>
      </c>
      <c r="L22" s="100"/>
      <c r="M22"/>
      <c r="N22"/>
    </row>
    <row r="23" spans="1:14" ht="22.5" customHeight="1">
      <c r="A23" s="97"/>
      <c r="B23" s="3"/>
      <c r="C23" s="101" t="s">
        <v>4</v>
      </c>
      <c r="D23" s="101"/>
      <c r="E23" s="102" t="s">
        <v>4</v>
      </c>
      <c r="F23" s="102"/>
      <c r="G23" s="102"/>
      <c r="H23" s="102"/>
      <c r="I23" s="102"/>
      <c r="J23" s="102"/>
      <c r="K23" s="103" t="s">
        <v>4</v>
      </c>
      <c r="L23" s="103"/>
      <c r="M23"/>
      <c r="N23"/>
    </row>
    <row r="24" spans="1:14" ht="19.7" customHeight="1">
      <c r="A24" s="48" t="s">
        <v>5</v>
      </c>
      <c r="B24" s="25">
        <v>240</v>
      </c>
      <c r="C24" s="36" t="s">
        <v>6</v>
      </c>
      <c r="D24" s="37" t="s">
        <v>7</v>
      </c>
      <c r="E24" s="102" t="s">
        <v>6</v>
      </c>
      <c r="F24" s="102"/>
      <c r="G24" s="102"/>
      <c r="H24" s="102" t="s">
        <v>7</v>
      </c>
      <c r="I24" s="102"/>
      <c r="J24" s="102"/>
      <c r="K24" s="38" t="s">
        <v>6</v>
      </c>
      <c r="L24" s="39" t="s">
        <v>7</v>
      </c>
      <c r="M24"/>
      <c r="N24"/>
    </row>
    <row r="25" spans="1:14" ht="23.45" customHeight="1">
      <c r="A25" s="105" t="s">
        <v>8</v>
      </c>
      <c r="B25" s="105"/>
      <c r="C25" s="69">
        <f>B30-C30</f>
        <v>0</v>
      </c>
      <c r="D25" s="70">
        <f>C25/B24</f>
        <v>0</v>
      </c>
      <c r="E25" s="26">
        <v>25</v>
      </c>
      <c r="F25" s="61" t="s">
        <v>9</v>
      </c>
      <c r="G25" s="27">
        <v>35</v>
      </c>
      <c r="H25" s="65">
        <f>E25/B24</f>
        <v>0.10416666666666667</v>
      </c>
      <c r="I25" s="61" t="s">
        <v>9</v>
      </c>
      <c r="J25" s="66">
        <f>G25/B24</f>
        <v>0.14583333333333334</v>
      </c>
      <c r="K25" s="49">
        <f>B30-C31</f>
        <v>0</v>
      </c>
      <c r="L25" s="50">
        <f>K25/B24</f>
        <v>0</v>
      </c>
      <c r="M25"/>
      <c r="N25"/>
    </row>
    <row r="26" spans="1:14" ht="22.5" customHeight="1">
      <c r="A26" s="105" t="s">
        <v>10</v>
      </c>
      <c r="B26" s="105"/>
      <c r="C26" s="121">
        <f>B30-E30</f>
        <v>0</v>
      </c>
      <c r="D26" s="122">
        <f>C26/B24</f>
        <v>0</v>
      </c>
      <c r="E26" s="62">
        <f>F26+(F26*(H27))</f>
        <v>75.992399999999989</v>
      </c>
      <c r="F26" s="62">
        <f>B24*I27</f>
        <v>79.99199999999999</v>
      </c>
      <c r="G26" s="62">
        <f>F26+(F26*(J27))</f>
        <v>83.991599999999991</v>
      </c>
      <c r="H26" s="67" t="s">
        <v>11</v>
      </c>
      <c r="I26" s="68" t="s">
        <v>12</v>
      </c>
      <c r="J26" s="67" t="s">
        <v>11</v>
      </c>
      <c r="K26" s="108">
        <f>B30-E31</f>
        <v>0</v>
      </c>
      <c r="L26" s="109">
        <f>K26/B24</f>
        <v>0</v>
      </c>
      <c r="M26"/>
      <c r="N26"/>
    </row>
    <row r="27" spans="1:14" ht="22.5" customHeight="1">
      <c r="A27" s="105"/>
      <c r="B27" s="105"/>
      <c r="C27" s="121"/>
      <c r="D27" s="122"/>
      <c r="E27" s="63">
        <f>E26/B24</f>
        <v>0.31663499999999994</v>
      </c>
      <c r="F27" s="64">
        <f>I27</f>
        <v>0.33329999999999999</v>
      </c>
      <c r="G27" s="64">
        <f>G26/B24</f>
        <v>0.34996499999999997</v>
      </c>
      <c r="H27" s="28">
        <v>-0.05</v>
      </c>
      <c r="I27" s="29">
        <v>0.33329999999999999</v>
      </c>
      <c r="J27" s="28">
        <v>0.05</v>
      </c>
      <c r="K27" s="108"/>
      <c r="L27" s="109"/>
      <c r="M27"/>
      <c r="N27"/>
    </row>
    <row r="28" spans="1:14" ht="14.1" customHeight="1">
      <c r="A28" s="4"/>
      <c r="B28" s="4"/>
      <c r="C28" s="5"/>
      <c r="D28" s="5"/>
      <c r="E28" s="6"/>
      <c r="F28" s="7"/>
      <c r="G28" s="7"/>
      <c r="H28" s="8"/>
      <c r="I28" s="9"/>
      <c r="J28" s="8"/>
      <c r="K28" s="5"/>
      <c r="L28" s="5"/>
      <c r="M28"/>
      <c r="N28"/>
    </row>
    <row r="29" spans="1:14" ht="53.25" customHeight="1">
      <c r="A29" s="10" t="s">
        <v>13</v>
      </c>
      <c r="B29" s="71" t="s">
        <v>40</v>
      </c>
      <c r="C29" s="110" t="s">
        <v>39</v>
      </c>
      <c r="D29" s="110"/>
      <c r="E29" s="110" t="s">
        <v>38</v>
      </c>
      <c r="F29" s="110"/>
      <c r="G29"/>
      <c r="H29" s="80" t="s">
        <v>43</v>
      </c>
      <c r="I29" s="80"/>
      <c r="J29" s="80"/>
      <c r="K29" s="80"/>
      <c r="L29" s="80"/>
      <c r="M29"/>
      <c r="N29"/>
    </row>
    <row r="30" spans="1:14" ht="33.950000000000003" customHeight="1">
      <c r="A30" s="32" t="s">
        <v>28</v>
      </c>
      <c r="B30" s="88"/>
      <c r="C30" s="87"/>
      <c r="D30" s="87"/>
      <c r="E30" s="87"/>
      <c r="F30" s="87"/>
      <c r="G30"/>
      <c r="H30" s="80"/>
      <c r="I30" s="80"/>
      <c r="J30" s="80"/>
      <c r="K30" s="80"/>
      <c r="L30" s="80"/>
      <c r="M30"/>
      <c r="N30"/>
    </row>
    <row r="31" spans="1:14" ht="33.950000000000003" customHeight="1">
      <c r="A31" s="35" t="s">
        <v>29</v>
      </c>
      <c r="B31" s="89"/>
      <c r="C31" s="87"/>
      <c r="D31" s="87"/>
      <c r="E31" s="87"/>
      <c r="F31" s="87"/>
      <c r="H31" s="80"/>
      <c r="I31" s="80"/>
      <c r="J31" s="80"/>
      <c r="K31" s="80"/>
      <c r="L31" s="80"/>
      <c r="M31"/>
      <c r="N31"/>
    </row>
    <row r="32" spans="1:14" ht="19.899999999999999" customHeight="1">
      <c r="E32"/>
      <c r="M32"/>
    </row>
    <row r="33" spans="1:13" ht="22.5" customHeight="1">
      <c r="A33" s="11" t="s">
        <v>14</v>
      </c>
      <c r="B33" s="111"/>
      <c r="C33" s="111"/>
      <c r="D33" s="111"/>
      <c r="G33" s="80" t="s">
        <v>42</v>
      </c>
      <c r="H33" s="81"/>
      <c r="I33" s="81"/>
      <c r="J33" s="81"/>
      <c r="K33" s="81"/>
      <c r="L33" s="81"/>
    </row>
    <row r="34" spans="1:13" ht="22.5" customHeight="1">
      <c r="A34" s="12" t="s">
        <v>15</v>
      </c>
      <c r="B34" s="72" t="s">
        <v>25</v>
      </c>
      <c r="C34" s="78"/>
      <c r="D34" s="78"/>
      <c r="E34" s="74"/>
      <c r="G34" s="81"/>
      <c r="H34" s="81"/>
      <c r="I34" s="81"/>
      <c r="J34" s="81"/>
      <c r="K34" s="81"/>
      <c r="L34" s="81"/>
    </row>
    <row r="35" spans="1:13" ht="22.5" customHeight="1">
      <c r="A35" s="12" t="s">
        <v>17</v>
      </c>
      <c r="B35" s="115" t="s">
        <v>31</v>
      </c>
      <c r="C35" s="115"/>
      <c r="D35" s="115"/>
      <c r="E35" s="40">
        <v>0</v>
      </c>
      <c r="G35" s="81"/>
      <c r="H35" s="81"/>
      <c r="I35" s="81"/>
      <c r="J35" s="81"/>
      <c r="K35" s="81"/>
      <c r="L35" s="81"/>
    </row>
    <row r="36" spans="1:13" ht="22.5" customHeight="1">
      <c r="A36" s="12" t="s">
        <v>18</v>
      </c>
      <c r="B36" s="113" t="s">
        <v>30</v>
      </c>
      <c r="C36" s="113"/>
      <c r="D36" s="113"/>
      <c r="E36" s="40">
        <v>7</v>
      </c>
      <c r="G36" s="81"/>
      <c r="H36" s="81"/>
      <c r="I36" s="81"/>
      <c r="J36" s="81"/>
      <c r="K36" s="81"/>
      <c r="L36" s="81"/>
    </row>
    <row r="37" spans="1:13" ht="22.5" customHeight="1">
      <c r="A37" s="42" t="s">
        <v>19</v>
      </c>
      <c r="B37" s="123" t="s">
        <v>30</v>
      </c>
      <c r="C37" s="123"/>
      <c r="D37" s="123"/>
      <c r="E37" s="41"/>
      <c r="G37" s="81"/>
      <c r="H37" s="81"/>
      <c r="I37" s="81"/>
      <c r="J37" s="81"/>
      <c r="K37" s="81"/>
      <c r="L37" s="81"/>
    </row>
    <row r="38" spans="1:13" ht="22.5" customHeight="1">
      <c r="A38" s="11" t="s">
        <v>20</v>
      </c>
      <c r="B38" s="14"/>
      <c r="C38" s="19"/>
      <c r="D38" s="19"/>
      <c r="G38" s="11" t="s">
        <v>22</v>
      </c>
      <c r="J38" s="14"/>
      <c r="K38" s="19"/>
      <c r="L38" s="19"/>
    </row>
    <row r="39" spans="1:13" ht="22.5" customHeight="1">
      <c r="A39" s="12" t="s">
        <v>15</v>
      </c>
      <c r="B39" s="72" t="s">
        <v>26</v>
      </c>
      <c r="C39" s="82"/>
      <c r="D39" s="82"/>
      <c r="E39" s="74"/>
      <c r="G39" s="125" t="s">
        <v>15</v>
      </c>
      <c r="H39" s="124"/>
      <c r="I39" s="115" t="s">
        <v>27</v>
      </c>
      <c r="J39" s="124"/>
      <c r="K39" s="124"/>
      <c r="L39" s="124"/>
    </row>
    <row r="40" spans="1:13" ht="22.5" customHeight="1">
      <c r="A40" s="12" t="s">
        <v>17</v>
      </c>
      <c r="B40" s="72" t="s">
        <v>32</v>
      </c>
      <c r="C40" s="82"/>
      <c r="D40" s="83"/>
      <c r="E40" s="40">
        <v>0</v>
      </c>
      <c r="G40" s="125" t="s">
        <v>17</v>
      </c>
      <c r="H40" s="124"/>
      <c r="I40" s="72" t="s">
        <v>32</v>
      </c>
      <c r="J40" s="73"/>
      <c r="K40" s="74"/>
      <c r="L40" s="43">
        <v>0</v>
      </c>
    </row>
    <row r="41" spans="1:13" ht="22.5" customHeight="1">
      <c r="A41" s="12" t="s">
        <v>18</v>
      </c>
      <c r="B41" s="72" t="s">
        <v>33</v>
      </c>
      <c r="C41" s="82"/>
      <c r="D41" s="83"/>
      <c r="E41" s="40">
        <v>13</v>
      </c>
      <c r="G41" s="125" t="s">
        <v>18</v>
      </c>
      <c r="H41" s="124"/>
      <c r="I41" s="72" t="s">
        <v>33</v>
      </c>
      <c r="J41" s="73"/>
      <c r="K41" s="74"/>
      <c r="L41" s="43">
        <v>19</v>
      </c>
    </row>
    <row r="42" spans="1:13" ht="22.5" customHeight="1">
      <c r="A42" s="42" t="s">
        <v>19</v>
      </c>
      <c r="B42" s="84" t="s">
        <v>33</v>
      </c>
      <c r="C42" s="85"/>
      <c r="D42" s="86"/>
      <c r="E42" s="41"/>
      <c r="G42" s="126" t="s">
        <v>19</v>
      </c>
      <c r="H42" s="127"/>
      <c r="I42" s="75" t="s">
        <v>33</v>
      </c>
      <c r="J42" s="76"/>
      <c r="K42" s="77"/>
      <c r="L42" s="44"/>
    </row>
    <row r="43" spans="1:13" ht="53.25" customHeight="1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23.85" customHeight="1">
      <c r="A44"/>
      <c r="B44"/>
      <c r="C44"/>
      <c r="D44"/>
      <c r="E44"/>
      <c r="F44"/>
      <c r="G44"/>
      <c r="H44"/>
      <c r="I44"/>
      <c r="J44"/>
      <c r="K44"/>
      <c r="L44"/>
    </row>
    <row r="45" spans="1:13" ht="17.100000000000001" customHeight="1">
      <c r="A45"/>
      <c r="B45"/>
      <c r="C45"/>
      <c r="D45"/>
      <c r="E45"/>
      <c r="F45"/>
      <c r="G45"/>
      <c r="H45"/>
      <c r="I45"/>
      <c r="J45"/>
      <c r="K45"/>
      <c r="L45"/>
    </row>
    <row r="46" spans="1:13" ht="19.899999999999999" customHeight="1">
      <c r="A46"/>
      <c r="B46"/>
      <c r="C46"/>
      <c r="D46"/>
      <c r="E46"/>
      <c r="F46"/>
      <c r="G46"/>
      <c r="H46"/>
      <c r="I46"/>
      <c r="J46"/>
      <c r="K46"/>
      <c r="L46"/>
    </row>
    <row r="47" spans="1:13" ht="16.899999999999999" customHeight="1">
      <c r="A47"/>
      <c r="B47"/>
      <c r="C47"/>
      <c r="D47"/>
      <c r="E47"/>
      <c r="F47"/>
      <c r="G47"/>
      <c r="H47"/>
      <c r="I47"/>
      <c r="J47"/>
      <c r="K47"/>
      <c r="L47"/>
    </row>
    <row r="48" spans="1:13" ht="16.899999999999999" customHeight="1">
      <c r="A48"/>
      <c r="B48"/>
      <c r="C48"/>
      <c r="D48"/>
      <c r="E48"/>
      <c r="F48"/>
      <c r="G48"/>
      <c r="H48"/>
      <c r="I48"/>
      <c r="J48"/>
      <c r="K48"/>
      <c r="L48"/>
    </row>
    <row r="49" spans="1:12" ht="16.899999999999999" customHeight="1">
      <c r="A49"/>
      <c r="B49"/>
      <c r="C49"/>
      <c r="D49"/>
      <c r="E49"/>
      <c r="F49"/>
      <c r="G49"/>
      <c r="H49"/>
      <c r="I49"/>
      <c r="J49"/>
      <c r="K49"/>
      <c r="L49"/>
    </row>
    <row r="50" spans="1:12" ht="16.899999999999999" customHeight="1">
      <c r="A50"/>
      <c r="B50"/>
      <c r="C50"/>
      <c r="D50"/>
      <c r="E50"/>
      <c r="F50"/>
      <c r="G50"/>
      <c r="H50"/>
      <c r="I50"/>
      <c r="J50"/>
      <c r="K50"/>
      <c r="L50"/>
    </row>
    <row r="51" spans="1:12" ht="28.35" customHeight="1">
      <c r="A51"/>
      <c r="B51"/>
      <c r="C51"/>
      <c r="D51"/>
      <c r="E51"/>
      <c r="F51"/>
      <c r="G51"/>
      <c r="H51"/>
      <c r="I51"/>
      <c r="J51"/>
      <c r="K51"/>
      <c r="L51"/>
    </row>
    <row r="52" spans="1:12" ht="16.899999999999999" customHeight="1">
      <c r="A52"/>
      <c r="B52"/>
      <c r="C52"/>
      <c r="D52"/>
      <c r="E52"/>
      <c r="F52"/>
      <c r="G52"/>
      <c r="H52"/>
      <c r="I52"/>
      <c r="J52"/>
      <c r="K52"/>
      <c r="L52"/>
    </row>
    <row r="53" spans="1:12" ht="16.899999999999999" customHeight="1">
      <c r="A53"/>
      <c r="B53"/>
      <c r="C53"/>
      <c r="D53"/>
      <c r="E53"/>
      <c r="F53"/>
      <c r="G53"/>
      <c r="H53"/>
      <c r="I53"/>
      <c r="J53"/>
      <c r="K53"/>
      <c r="L53"/>
    </row>
    <row r="54" spans="1:12" ht="16.899999999999999" customHeight="1">
      <c r="A54"/>
      <c r="B54"/>
      <c r="C54"/>
      <c r="D54"/>
      <c r="E54"/>
      <c r="F54"/>
      <c r="G54"/>
      <c r="H54"/>
      <c r="I54"/>
      <c r="J54"/>
      <c r="K54"/>
      <c r="L54"/>
    </row>
    <row r="55" spans="1:12" ht="16.899999999999999" customHeight="1">
      <c r="A55"/>
      <c r="B55"/>
      <c r="C55"/>
      <c r="D55"/>
      <c r="E55"/>
      <c r="F55"/>
      <c r="G55"/>
      <c r="H55"/>
      <c r="I55"/>
      <c r="J55"/>
      <c r="K55"/>
      <c r="L55"/>
    </row>
    <row r="56" spans="1:12" ht="28.35" customHeight="1">
      <c r="B56"/>
      <c r="C56"/>
      <c r="D56"/>
      <c r="E56"/>
      <c r="F56"/>
      <c r="G56"/>
      <c r="H56"/>
      <c r="I56"/>
      <c r="J56"/>
      <c r="K56"/>
      <c r="L56"/>
    </row>
    <row r="57" spans="1:12" ht="16.899999999999999" customHeight="1">
      <c r="B57"/>
      <c r="C57"/>
      <c r="D57"/>
      <c r="E57"/>
      <c r="F57"/>
      <c r="G57"/>
      <c r="H57"/>
      <c r="I57"/>
      <c r="J57"/>
      <c r="K57"/>
      <c r="L57"/>
    </row>
    <row r="58" spans="1:12" ht="16.899999999999999" customHeight="1">
      <c r="B58"/>
      <c r="C58"/>
      <c r="D58"/>
      <c r="E58"/>
      <c r="F58"/>
      <c r="G58"/>
      <c r="H58"/>
      <c r="I58"/>
      <c r="J58"/>
      <c r="K58"/>
      <c r="L58"/>
    </row>
    <row r="59" spans="1:12" ht="16.899999999999999" customHeight="1">
      <c r="B59"/>
      <c r="C59"/>
      <c r="D59"/>
      <c r="E59"/>
      <c r="F59"/>
      <c r="G59"/>
      <c r="H59"/>
      <c r="I59"/>
      <c r="J59"/>
      <c r="K59"/>
      <c r="L59"/>
    </row>
    <row r="60" spans="1:12" ht="16.899999999999999" customHeight="1">
      <c r="B60"/>
      <c r="C60"/>
      <c r="D60"/>
      <c r="E60"/>
      <c r="F60"/>
      <c r="G60"/>
      <c r="H60"/>
      <c r="I60"/>
      <c r="J60"/>
      <c r="K60"/>
      <c r="L60"/>
    </row>
  </sheetData>
  <sheetProtection algorithmName="SHA-512" hashValue="9bkKEd0T4ULaNt3Ajd2FZMQ8qlXUftkcZ2EQSks7vSNau6K2uQfY9DxIx04K07k2vm5CGNysQUfhAeWvzcrSMg==" saltValue="IwXQBp5CPdk9oQmXMWAFaw==" spinCount="100000" sheet="1" objects="1" scenarios="1"/>
  <mergeCells count="82">
    <mergeCell ref="G40:H40"/>
    <mergeCell ref="G41:H41"/>
    <mergeCell ref="G42:H42"/>
    <mergeCell ref="C29:D29"/>
    <mergeCell ref="E29:F29"/>
    <mergeCell ref="C30:D30"/>
    <mergeCell ref="E30:F30"/>
    <mergeCell ref="B33:D33"/>
    <mergeCell ref="A25:B25"/>
    <mergeCell ref="A26:B27"/>
    <mergeCell ref="C26:C27"/>
    <mergeCell ref="D26:D27"/>
    <mergeCell ref="K26:K27"/>
    <mergeCell ref="B19:D19"/>
    <mergeCell ref="B20:D20"/>
    <mergeCell ref="A22:A23"/>
    <mergeCell ref="C22:D22"/>
    <mergeCell ref="E22:J22"/>
    <mergeCell ref="C23:D23"/>
    <mergeCell ref="E23:J23"/>
    <mergeCell ref="K5:K6"/>
    <mergeCell ref="L5:L6"/>
    <mergeCell ref="C8:D8"/>
    <mergeCell ref="E8:F8"/>
    <mergeCell ref="C9:D9"/>
    <mergeCell ref="E9:F9"/>
    <mergeCell ref="E3:G3"/>
    <mergeCell ref="H3:J3"/>
    <mergeCell ref="A4:B4"/>
    <mergeCell ref="A5:B6"/>
    <mergeCell ref="C5:C6"/>
    <mergeCell ref="D5:D6"/>
    <mergeCell ref="A1:A2"/>
    <mergeCell ref="C1:D1"/>
    <mergeCell ref="E1:J1"/>
    <mergeCell ref="K1:L1"/>
    <mergeCell ref="C2:D2"/>
    <mergeCell ref="E2:J2"/>
    <mergeCell ref="K2:L2"/>
    <mergeCell ref="C10:D10"/>
    <mergeCell ref="E10:F10"/>
    <mergeCell ref="B21:D21"/>
    <mergeCell ref="G21:H21"/>
    <mergeCell ref="G19:H19"/>
    <mergeCell ref="G18:H18"/>
    <mergeCell ref="B13:E13"/>
    <mergeCell ref="B18:E18"/>
    <mergeCell ref="B9:B10"/>
    <mergeCell ref="H8:L10"/>
    <mergeCell ref="G12:L16"/>
    <mergeCell ref="B12:D12"/>
    <mergeCell ref="B14:D14"/>
    <mergeCell ref="B15:D15"/>
    <mergeCell ref="B16:D16"/>
    <mergeCell ref="I18:L18"/>
    <mergeCell ref="B40:D40"/>
    <mergeCell ref="B41:D41"/>
    <mergeCell ref="B42:D42"/>
    <mergeCell ref="C31:D31"/>
    <mergeCell ref="E31:F31"/>
    <mergeCell ref="B34:E34"/>
    <mergeCell ref="B39:E39"/>
    <mergeCell ref="B30:B31"/>
    <mergeCell ref="B35:D35"/>
    <mergeCell ref="B36:D36"/>
    <mergeCell ref="B37:D37"/>
    <mergeCell ref="I40:K40"/>
    <mergeCell ref="I41:K41"/>
    <mergeCell ref="I42:K42"/>
    <mergeCell ref="I19:K19"/>
    <mergeCell ref="I20:K20"/>
    <mergeCell ref="I21:K21"/>
    <mergeCell ref="H29:L31"/>
    <mergeCell ref="G33:L37"/>
    <mergeCell ref="G20:H20"/>
    <mergeCell ref="K22:L22"/>
    <mergeCell ref="K23:L23"/>
    <mergeCell ref="E24:G24"/>
    <mergeCell ref="H24:J24"/>
    <mergeCell ref="L26:L27"/>
    <mergeCell ref="I39:L39"/>
    <mergeCell ref="G39:H39"/>
  </mergeCells>
  <pageMargins left="0.62992125984251968" right="0.62992125984251968" top="0.63543307086614176" bottom="0.63543307086614176" header="0" footer="0"/>
  <pageSetup paperSize="9" fitToWidth="0" fitToHeight="0" pageOrder="overThenDown" orientation="landscape" useFirstPageNumber="1" horizontalDpi="200" verticalDpi="200" r:id="rId1"/>
  <headerFooter alignWithMargins="0">
    <oddHeader>&amp;C&amp;K000000Fahrwerk Einstellblatt
CRF1000L Adventure Sports DCT SD06 (2019)</oddHeader>
    <oddFooter>&amp;C&amp;K000000Tabelle ist geschützt, Passwort: Test&amp;RGrüne Felder sind Eingabefelder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baseColWidth="10" defaultRowHeight="14.25"/>
  <cols>
    <col min="1" max="1" width="11" style="2" customWidth="1"/>
    <col min="2" max="1024" width="10.875" style="2" customWidth="1"/>
  </cols>
  <sheetData/>
  <pageMargins left="0.62992125984251968" right="0.62992125984251968" top="0.63543307086614176" bottom="0.63543307086614176" header="0" footer="0"/>
  <pageSetup paperSize="0" fitToWidth="0" fitToHeight="0" pageOrder="overThenDown" orientation="portrait" useFirstPageNumber="1" horizontalDpi="0" verticalDpi="0" copies="0"/>
  <headerFooter alignWithMargins="0">
    <oddHeader>&amp;C&amp;K000000&amp;A</oddHeader>
    <oddFooter>&amp;C&amp;K000000Seite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baseColWidth="10" defaultRowHeight="14.25"/>
  <cols>
    <col min="1" max="1" width="11" style="2" customWidth="1"/>
    <col min="2" max="1024" width="10.875" style="2" customWidth="1"/>
  </cols>
  <sheetData/>
  <pageMargins left="0.62992125984251968" right="0.62992125984251968" top="0.63543307086614176" bottom="0.63543307086614176" header="0" footer="0"/>
  <pageSetup paperSize="0" fitToWidth="0" fitToHeight="0" pageOrder="overThenDown" orientation="portrait" useFirstPageNumber="1" horizontalDpi="0" verticalDpi="0" copies="0"/>
  <headerFooter alignWithMargins="0">
    <oddHeader>&amp;C&amp;K000000&amp;A</oddHeader>
    <oddFooter>&amp;C&amp;K000000Seite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JoKo</dc:creator>
  <cp:lastModifiedBy>Windows-Benutzer</cp:lastModifiedBy>
  <cp:lastPrinted>2021-05-04T06:15:51Z</cp:lastPrinted>
  <dcterms:created xsi:type="dcterms:W3CDTF">2021-05-03T23:06:13Z</dcterms:created>
  <dcterms:modified xsi:type="dcterms:W3CDTF">2021-05-10T14:55:25Z</dcterms:modified>
</cp:coreProperties>
</file>